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20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46" i="1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B5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A4"/>
  <c r="A5" s="1"/>
  <c r="A6" s="1"/>
  <c r="A7" s="1"/>
  <c r="A8" s="1"/>
  <c r="A9" s="1"/>
  <c r="A10" s="1"/>
  <c r="A11" s="1"/>
  <c r="A12" s="1"/>
  <c r="A13" s="1"/>
  <c r="A14" s="1"/>
  <c r="A15" s="1"/>
  <c r="A16" l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</calcChain>
</file>

<file path=xl/sharedStrings.xml><?xml version="1.0" encoding="utf-8"?>
<sst xmlns="http://schemas.openxmlformats.org/spreadsheetml/2006/main" count="13" uniqueCount="13">
  <si>
    <t>Story</t>
  </si>
  <si>
    <t>Height</t>
  </si>
  <si>
    <t>B</t>
  </si>
  <si>
    <t xml:space="preserve">Roof </t>
  </si>
  <si>
    <t>T/Parapet</t>
  </si>
  <si>
    <t>Alpha</t>
  </si>
  <si>
    <r>
      <t>z</t>
    </r>
    <r>
      <rPr>
        <vertAlign val="subscript"/>
        <sz val="12"/>
        <color theme="1"/>
        <rFont val="Calibri"/>
        <family val="2"/>
        <scheme val="minor"/>
      </rPr>
      <t>g</t>
    </r>
  </si>
  <si>
    <t>Kz</t>
  </si>
  <si>
    <t>Kzt</t>
  </si>
  <si>
    <t>Kd</t>
  </si>
  <si>
    <t>Basic Wind Speed, V = 120mph</t>
  </si>
  <si>
    <t>importance Fa ctor, I = 1.15</t>
  </si>
  <si>
    <t>qz or qh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</si>
</sst>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2" fontId="0" fillId="0" borderId="0" xfId="0" applyNumberFormat="1"/>
    <xf numFmtId="1" fontId="0" fillId="0" borderId="0" xfId="0" applyNumberFormat="1" applyAlignment="1">
      <alignment horizontal="right"/>
    </xf>
    <xf numFmtId="1" fontId="0" fillId="0" borderId="0" xfId="0" applyNumberForma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tabSelected="1" zoomScale="75" zoomScaleNormal="75" workbookViewId="0"/>
  </sheetViews>
  <sheetFormatPr defaultRowHeight="15"/>
  <cols>
    <col min="1" max="1" width="18.5703125" style="4" customWidth="1"/>
    <col min="2" max="2" width="9.140625" style="1"/>
    <col min="3" max="3" width="9.85546875" style="1" bestFit="1" customWidth="1"/>
    <col min="4" max="4" width="9.140625" style="4"/>
    <col min="5" max="5" width="11.85546875" style="2" customWidth="1"/>
    <col min="6" max="16384" width="9.140625" style="2"/>
  </cols>
  <sheetData>
    <row r="1" spans="1:8" ht="18.75">
      <c r="A1" s="3" t="s">
        <v>0</v>
      </c>
      <c r="B1" s="1" t="s">
        <v>1</v>
      </c>
      <c r="C1" s="1" t="s">
        <v>5</v>
      </c>
      <c r="D1" s="5" t="s">
        <v>6</v>
      </c>
      <c r="E1" s="2" t="s">
        <v>7</v>
      </c>
      <c r="F1" s="2" t="s">
        <v>8</v>
      </c>
      <c r="G1" s="2" t="s">
        <v>9</v>
      </c>
      <c r="H1" s="2" t="s">
        <v>12</v>
      </c>
    </row>
    <row r="2" spans="1:8">
      <c r="A2" s="3" t="s">
        <v>2</v>
      </c>
      <c r="B2" s="1">
        <v>0</v>
      </c>
      <c r="C2" s="1">
        <v>7</v>
      </c>
      <c r="D2" s="4">
        <v>1200</v>
      </c>
      <c r="E2" s="2">
        <f>2.01*(15/$D2)^(2/C2)</f>
        <v>0.57471966980766043</v>
      </c>
      <c r="F2" s="2">
        <v>1</v>
      </c>
      <c r="G2" s="2">
        <v>0.85</v>
      </c>
      <c r="H2" s="2">
        <f>0.00256*$E2*$F2*$G2*(120^2)*$B$50</f>
        <v>20.709770424864331</v>
      </c>
    </row>
    <row r="3" spans="1:8">
      <c r="A3" s="4">
        <v>1</v>
      </c>
      <c r="B3" s="1">
        <v>14</v>
      </c>
      <c r="C3" s="1">
        <v>7</v>
      </c>
      <c r="D3" s="4">
        <v>1200</v>
      </c>
      <c r="E3" s="2">
        <f>2.01*(15/$D3)^(2/C3)</f>
        <v>0.57471966980766043</v>
      </c>
      <c r="F3" s="2">
        <v>1</v>
      </c>
      <c r="G3" s="2">
        <v>0.85</v>
      </c>
      <c r="H3" s="2">
        <f t="shared" ref="H3:H46" si="0">0.00256*$E3*$F3*$G3*(120^2)*$B$50</f>
        <v>20.709770424864331</v>
      </c>
    </row>
    <row r="4" spans="1:8">
      <c r="A4" s="4">
        <f>$A3+1</f>
        <v>2</v>
      </c>
      <c r="B4" s="1">
        <v>42</v>
      </c>
      <c r="C4" s="1">
        <v>7</v>
      </c>
      <c r="D4" s="4">
        <v>1200</v>
      </c>
      <c r="E4" s="2">
        <f>2.01*($B4/$D4)^(2/$C4)</f>
        <v>0.77128608937808973</v>
      </c>
      <c r="F4" s="2">
        <v>1</v>
      </c>
      <c r="G4" s="2">
        <v>0.85</v>
      </c>
      <c r="H4" s="2">
        <f t="shared" si="0"/>
        <v>27.792954864860135</v>
      </c>
    </row>
    <row r="5" spans="1:8">
      <c r="A5" s="4">
        <f t="shared" ref="A5:A44" si="1">$A4+1</f>
        <v>3</v>
      </c>
      <c r="B5" s="1">
        <f>78-14</f>
        <v>64</v>
      </c>
      <c r="C5" s="1">
        <v>7</v>
      </c>
      <c r="D5" s="4">
        <v>1200</v>
      </c>
      <c r="E5" s="2">
        <f t="shared" ref="E5:E46" si="2">2.01*($B5/$D5)^(2/$C5)</f>
        <v>0.86992419162712564</v>
      </c>
      <c r="F5" s="2">
        <v>1</v>
      </c>
      <c r="G5" s="2">
        <v>0.85</v>
      </c>
      <c r="H5" s="2">
        <f t="shared" si="0"/>
        <v>31.347335478639156</v>
      </c>
    </row>
    <row r="6" spans="1:8">
      <c r="A6" s="4">
        <f t="shared" si="1"/>
        <v>4</v>
      </c>
      <c r="B6" s="1">
        <f>$B5+8.75</f>
        <v>72.75</v>
      </c>
      <c r="C6" s="1">
        <v>7</v>
      </c>
      <c r="D6" s="4">
        <v>1200</v>
      </c>
      <c r="E6" s="2">
        <f t="shared" si="2"/>
        <v>0.90236506267679106</v>
      </c>
      <c r="F6" s="2">
        <v>1</v>
      </c>
      <c r="G6" s="2">
        <v>0.85</v>
      </c>
      <c r="H6" s="2">
        <f t="shared" si="0"/>
        <v>32.516327992930584</v>
      </c>
    </row>
    <row r="7" spans="1:8">
      <c r="A7" s="4">
        <f t="shared" si="1"/>
        <v>5</v>
      </c>
      <c r="B7" s="1">
        <f t="shared" ref="B7:B44" si="3">$B6+8.75</f>
        <v>81.5</v>
      </c>
      <c r="C7" s="1">
        <v>7</v>
      </c>
      <c r="D7" s="4">
        <v>1200</v>
      </c>
      <c r="E7" s="2">
        <f t="shared" si="2"/>
        <v>0.93212685030532738</v>
      </c>
      <c r="F7" s="2">
        <v>1</v>
      </c>
      <c r="G7" s="2">
        <v>0.85</v>
      </c>
      <c r="H7" s="2">
        <f t="shared" si="0"/>
        <v>33.58878091493834</v>
      </c>
    </row>
    <row r="8" spans="1:8">
      <c r="A8" s="4">
        <f t="shared" si="1"/>
        <v>6</v>
      </c>
      <c r="B8" s="1">
        <f t="shared" si="3"/>
        <v>90.25</v>
      </c>
      <c r="C8" s="1">
        <v>7</v>
      </c>
      <c r="D8" s="4">
        <v>1200</v>
      </c>
      <c r="E8" s="2">
        <f t="shared" si="2"/>
        <v>0.95968606811985135</v>
      </c>
      <c r="F8" s="2">
        <v>1</v>
      </c>
      <c r="G8" s="2">
        <v>0.85</v>
      </c>
      <c r="H8" s="2">
        <f t="shared" si="0"/>
        <v>34.581865202828872</v>
      </c>
    </row>
    <row r="9" spans="1:8">
      <c r="A9" s="4">
        <f t="shared" si="1"/>
        <v>7</v>
      </c>
      <c r="B9" s="1">
        <f t="shared" si="3"/>
        <v>99</v>
      </c>
      <c r="C9" s="1">
        <v>7</v>
      </c>
      <c r="D9" s="4">
        <v>1200</v>
      </c>
      <c r="E9" s="2">
        <f t="shared" si="2"/>
        <v>0.98539753443653277</v>
      </c>
      <c r="F9" s="2">
        <v>1</v>
      </c>
      <c r="G9" s="2">
        <v>0.85</v>
      </c>
      <c r="H9" s="2">
        <f t="shared" si="0"/>
        <v>35.508366578505303</v>
      </c>
    </row>
    <row r="10" spans="1:8">
      <c r="A10" s="4">
        <f t="shared" si="1"/>
        <v>8</v>
      </c>
      <c r="B10" s="1">
        <f t="shared" si="3"/>
        <v>107.75</v>
      </c>
      <c r="C10" s="1">
        <v>7</v>
      </c>
      <c r="D10" s="4">
        <v>1200</v>
      </c>
      <c r="E10" s="2">
        <f t="shared" si="2"/>
        <v>1.0095332750408992</v>
      </c>
      <c r="F10" s="2">
        <v>1</v>
      </c>
      <c r="G10" s="2">
        <v>0.85</v>
      </c>
      <c r="H10" s="2">
        <f t="shared" si="0"/>
        <v>36.378087371457781</v>
      </c>
    </row>
    <row r="11" spans="1:8">
      <c r="A11" s="4">
        <f t="shared" si="1"/>
        <v>9</v>
      </c>
      <c r="B11" s="1">
        <f t="shared" si="3"/>
        <v>116.5</v>
      </c>
      <c r="C11" s="1">
        <v>7</v>
      </c>
      <c r="D11" s="4">
        <v>1200</v>
      </c>
      <c r="E11" s="2">
        <f t="shared" si="2"/>
        <v>1.0323068827402013</v>
      </c>
      <c r="F11" s="2">
        <v>1</v>
      </c>
      <c r="G11" s="2">
        <v>0.85</v>
      </c>
      <c r="H11" s="2">
        <f t="shared" si="0"/>
        <v>37.198724304514748</v>
      </c>
    </row>
    <row r="12" spans="1:8">
      <c r="A12" s="4">
        <f t="shared" si="1"/>
        <v>10</v>
      </c>
      <c r="B12" s="1">
        <f t="shared" si="3"/>
        <v>125.25</v>
      </c>
      <c r="C12" s="1">
        <v>7</v>
      </c>
      <c r="D12" s="4">
        <v>1200</v>
      </c>
      <c r="E12" s="2">
        <f t="shared" si="2"/>
        <v>1.0538894430116699</v>
      </c>
      <c r="F12" s="2">
        <v>1</v>
      </c>
      <c r="G12" s="2">
        <v>0.85</v>
      </c>
      <c r="H12" s="2">
        <f t="shared" si="0"/>
        <v>37.976442367570598</v>
      </c>
    </row>
    <row r="13" spans="1:8">
      <c r="A13" s="4">
        <f t="shared" si="1"/>
        <v>11</v>
      </c>
      <c r="B13" s="1">
        <f t="shared" si="3"/>
        <v>134</v>
      </c>
      <c r="C13" s="1">
        <v>7</v>
      </c>
      <c r="D13" s="4">
        <v>1200</v>
      </c>
      <c r="E13" s="2">
        <f t="shared" si="2"/>
        <v>1.074420324656685</v>
      </c>
      <c r="F13" s="2">
        <v>1</v>
      </c>
      <c r="G13" s="2">
        <v>0.85</v>
      </c>
      <c r="H13" s="2">
        <f t="shared" si="0"/>
        <v>38.716263654060796</v>
      </c>
    </row>
    <row r="14" spans="1:8">
      <c r="A14" s="4">
        <f t="shared" si="1"/>
        <v>12</v>
      </c>
      <c r="B14" s="1">
        <f t="shared" si="3"/>
        <v>142.75</v>
      </c>
      <c r="C14" s="1">
        <v>7</v>
      </c>
      <c r="D14" s="4">
        <v>1200</v>
      </c>
      <c r="E14" s="2">
        <f t="shared" si="2"/>
        <v>1.0940147147144086</v>
      </c>
      <c r="F14" s="2">
        <v>1</v>
      </c>
      <c r="G14" s="2">
        <v>0.85</v>
      </c>
      <c r="H14" s="2">
        <f t="shared" si="0"/>
        <v>39.422338878259239</v>
      </c>
    </row>
    <row r="15" spans="1:8">
      <c r="A15" s="4">
        <f>$A14+2</f>
        <v>14</v>
      </c>
      <c r="B15" s="1">
        <f t="shared" si="3"/>
        <v>151.5</v>
      </c>
      <c r="C15" s="1">
        <v>7</v>
      </c>
      <c r="D15" s="4">
        <v>1200</v>
      </c>
      <c r="E15" s="2">
        <f t="shared" si="2"/>
        <v>1.1127690171310216</v>
      </c>
      <c r="F15" s="2">
        <v>1</v>
      </c>
      <c r="G15" s="2">
        <v>0.85</v>
      </c>
      <c r="H15" s="2">
        <f t="shared" si="0"/>
        <v>40.09814191394883</v>
      </c>
    </row>
    <row r="16" spans="1:8">
      <c r="A16" s="4">
        <f t="shared" si="1"/>
        <v>15</v>
      </c>
      <c r="B16" s="1">
        <f t="shared" si="3"/>
        <v>160.25</v>
      </c>
      <c r="C16" s="1">
        <v>7</v>
      </c>
      <c r="D16" s="4">
        <v>1200</v>
      </c>
      <c r="E16" s="2">
        <f t="shared" si="2"/>
        <v>1.1307648079007109</v>
      </c>
      <c r="F16" s="2">
        <v>1</v>
      </c>
      <c r="G16" s="2">
        <v>0.85</v>
      </c>
      <c r="H16" s="2">
        <f t="shared" si="0"/>
        <v>40.746612316186635</v>
      </c>
    </row>
    <row r="17" spans="1:8">
      <c r="A17" s="4">
        <f t="shared" si="1"/>
        <v>16</v>
      </c>
      <c r="B17" s="1">
        <f t="shared" si="3"/>
        <v>169</v>
      </c>
      <c r="C17" s="1">
        <v>7</v>
      </c>
      <c r="D17" s="4">
        <v>1200</v>
      </c>
      <c r="E17" s="2">
        <f t="shared" si="2"/>
        <v>1.1480717895560806</v>
      </c>
      <c r="F17" s="2">
        <v>1</v>
      </c>
      <c r="G17" s="2">
        <v>0.85</v>
      </c>
      <c r="H17" s="2">
        <f t="shared" si="0"/>
        <v>41.370261785065956</v>
      </c>
    </row>
    <row r="18" spans="1:8">
      <c r="A18" s="4">
        <f t="shared" si="1"/>
        <v>17</v>
      </c>
      <c r="B18" s="1">
        <f t="shared" si="3"/>
        <v>177.75</v>
      </c>
      <c r="C18" s="1">
        <v>7</v>
      </c>
      <c r="D18" s="4">
        <v>1200</v>
      </c>
      <c r="E18" s="2">
        <f t="shared" si="2"/>
        <v>1.1647500363248964</v>
      </c>
      <c r="F18" s="2">
        <v>1</v>
      </c>
      <c r="G18" s="2">
        <v>0.85</v>
      </c>
      <c r="H18" s="2">
        <f t="shared" si="0"/>
        <v>41.971255068951656</v>
      </c>
    </row>
    <row r="19" spans="1:8">
      <c r="A19" s="4">
        <f t="shared" si="1"/>
        <v>18</v>
      </c>
      <c r="B19" s="1">
        <f t="shared" si="3"/>
        <v>186.5</v>
      </c>
      <c r="C19" s="1">
        <v>7</v>
      </c>
      <c r="D19" s="4">
        <v>1200</v>
      </c>
      <c r="E19" s="2">
        <f t="shared" si="2"/>
        <v>1.1808517264250964</v>
      </c>
      <c r="F19" s="2">
        <v>1</v>
      </c>
      <c r="G19" s="2">
        <v>0.85</v>
      </c>
      <c r="H19" s="2">
        <f t="shared" si="0"/>
        <v>42.551472386968719</v>
      </c>
    </row>
    <row r="20" spans="1:8">
      <c r="A20" s="4">
        <f t="shared" si="1"/>
        <v>19</v>
      </c>
      <c r="B20" s="1">
        <f t="shared" si="3"/>
        <v>195.25</v>
      </c>
      <c r="C20" s="1">
        <v>7</v>
      </c>
      <c r="D20" s="4">
        <v>1200</v>
      </c>
      <c r="E20" s="2">
        <f t="shared" si="2"/>
        <v>1.1964224969699355</v>
      </c>
      <c r="F20" s="2">
        <v>1</v>
      </c>
      <c r="G20" s="2">
        <v>0.85</v>
      </c>
      <c r="H20" s="2">
        <f t="shared" si="0"/>
        <v>43.11255825241296</v>
      </c>
    </row>
    <row r="21" spans="1:8">
      <c r="A21" s="4">
        <f t="shared" si="1"/>
        <v>20</v>
      </c>
      <c r="B21" s="1">
        <f t="shared" si="3"/>
        <v>204</v>
      </c>
      <c r="C21" s="1">
        <v>7</v>
      </c>
      <c r="D21" s="4">
        <v>1200</v>
      </c>
      <c r="E21" s="2">
        <f t="shared" si="2"/>
        <v>1.21150251675749</v>
      </c>
      <c r="F21" s="2">
        <v>1</v>
      </c>
      <c r="G21" s="2">
        <v>0.85</v>
      </c>
      <c r="H21" s="2">
        <f t="shared" si="0"/>
        <v>43.655960130248786</v>
      </c>
    </row>
    <row r="22" spans="1:8">
      <c r="A22" s="4">
        <f t="shared" si="1"/>
        <v>21</v>
      </c>
      <c r="B22" s="1">
        <f t="shared" si="3"/>
        <v>212.75</v>
      </c>
      <c r="C22" s="1">
        <v>7</v>
      </c>
      <c r="D22" s="4">
        <v>1200</v>
      </c>
      <c r="E22" s="2">
        <f t="shared" si="2"/>
        <v>1.2261273451476449</v>
      </c>
      <c r="F22" s="2">
        <v>1</v>
      </c>
      <c r="G22" s="2">
        <v>0.85</v>
      </c>
      <c r="H22" s="2">
        <f t="shared" si="0"/>
        <v>44.182959386363521</v>
      </c>
    </row>
    <row r="23" spans="1:8">
      <c r="A23" s="4">
        <f t="shared" si="1"/>
        <v>22</v>
      </c>
      <c r="B23" s="1">
        <f t="shared" si="3"/>
        <v>221.5</v>
      </c>
      <c r="C23" s="1">
        <v>7</v>
      </c>
      <c r="D23" s="4">
        <v>1200</v>
      </c>
      <c r="E23" s="2">
        <f t="shared" si="2"/>
        <v>1.2403286266388129</v>
      </c>
      <c r="F23" s="2">
        <v>1</v>
      </c>
      <c r="G23" s="2">
        <v>0.85</v>
      </c>
      <c r="H23" s="2">
        <f t="shared" si="0"/>
        <v>44.694696316333903</v>
      </c>
    </row>
    <row r="24" spans="1:8">
      <c r="A24" s="4">
        <f t="shared" si="1"/>
        <v>23</v>
      </c>
      <c r="B24" s="1">
        <f t="shared" si="3"/>
        <v>230.25</v>
      </c>
      <c r="C24" s="1">
        <v>7</v>
      </c>
      <c r="D24" s="4">
        <v>1200</v>
      </c>
      <c r="E24" s="2">
        <f t="shared" si="2"/>
        <v>1.25413465776179</v>
      </c>
      <c r="F24" s="2">
        <v>1</v>
      </c>
      <c r="G24" s="2">
        <v>0.85</v>
      </c>
      <c r="H24" s="2">
        <f t="shared" si="0"/>
        <v>45.192190573196683</v>
      </c>
    </row>
    <row r="25" spans="1:8">
      <c r="A25" s="4">
        <f t="shared" si="1"/>
        <v>24</v>
      </c>
      <c r="B25" s="1">
        <f t="shared" si="3"/>
        <v>239</v>
      </c>
      <c r="C25" s="1">
        <v>7</v>
      </c>
      <c r="D25" s="4">
        <v>1200</v>
      </c>
      <c r="E25" s="2">
        <f t="shared" si="2"/>
        <v>1.2675708536776686</v>
      </c>
      <c r="F25" s="2">
        <v>1</v>
      </c>
      <c r="G25" s="2">
        <v>0.85</v>
      </c>
      <c r="H25" s="2">
        <f t="shared" si="0"/>
        <v>45.676357981099173</v>
      </c>
    </row>
    <row r="26" spans="1:8">
      <c r="A26" s="4">
        <f t="shared" si="1"/>
        <v>25</v>
      </c>
      <c r="B26" s="1">
        <f t="shared" si="3"/>
        <v>247.75</v>
      </c>
      <c r="C26" s="1">
        <v>7</v>
      </c>
      <c r="D26" s="4">
        <v>1200</v>
      </c>
      <c r="E26" s="2">
        <f t="shared" si="2"/>
        <v>1.2806601352132723</v>
      </c>
      <c r="F26" s="2">
        <v>1</v>
      </c>
      <c r="G26" s="2">
        <v>0.85</v>
      </c>
      <c r="H26" s="2">
        <f t="shared" si="0"/>
        <v>46.14802448195077</v>
      </c>
    </row>
    <row r="27" spans="1:8">
      <c r="A27" s="4">
        <f t="shared" si="1"/>
        <v>26</v>
      </c>
      <c r="B27" s="1">
        <f t="shared" si="3"/>
        <v>256.5</v>
      </c>
      <c r="C27" s="1">
        <v>7</v>
      </c>
      <c r="D27" s="4">
        <v>1200</v>
      </c>
      <c r="E27" s="2">
        <f t="shared" si="2"/>
        <v>1.2934232522065972</v>
      </c>
      <c r="F27" s="2">
        <v>1</v>
      </c>
      <c r="G27" s="2">
        <v>0.85</v>
      </c>
      <c r="H27" s="2">
        <f t="shared" si="0"/>
        <v>46.607937787033755</v>
      </c>
    </row>
    <row r="28" spans="1:8">
      <c r="A28" s="4">
        <f t="shared" si="1"/>
        <v>27</v>
      </c>
      <c r="B28" s="1">
        <f t="shared" si="3"/>
        <v>265.25</v>
      </c>
      <c r="C28" s="1">
        <v>7</v>
      </c>
      <c r="D28" s="4">
        <v>1200</v>
      </c>
      <c r="E28" s="2">
        <f t="shared" si="2"/>
        <v>1.3058790554391939</v>
      </c>
      <c r="F28" s="2">
        <v>1</v>
      </c>
      <c r="G28" s="2">
        <v>0.85</v>
      </c>
      <c r="H28" s="2">
        <f t="shared" si="0"/>
        <v>47.056777175966957</v>
      </c>
    </row>
    <row r="29" spans="1:8">
      <c r="A29" s="4">
        <f t="shared" si="1"/>
        <v>28</v>
      </c>
      <c r="B29" s="1">
        <f t="shared" si="3"/>
        <v>274</v>
      </c>
      <c r="C29" s="1">
        <v>7</v>
      </c>
      <c r="D29" s="4">
        <v>1200</v>
      </c>
      <c r="E29" s="2">
        <f t="shared" si="2"/>
        <v>1.3180447267421889</v>
      </c>
      <c r="F29" s="2">
        <v>1</v>
      </c>
      <c r="G29" s="2">
        <v>0.85</v>
      </c>
      <c r="H29" s="2">
        <f t="shared" si="0"/>
        <v>47.495161788475009</v>
      </c>
    </row>
    <row r="30" spans="1:8">
      <c r="A30" s="4">
        <f t="shared" si="1"/>
        <v>29</v>
      </c>
      <c r="B30" s="1">
        <f t="shared" si="3"/>
        <v>282.75</v>
      </c>
      <c r="C30" s="1">
        <v>7</v>
      </c>
      <c r="D30" s="4">
        <v>1200</v>
      </c>
      <c r="E30" s="2">
        <f t="shared" si="2"/>
        <v>1.3299359748284012</v>
      </c>
      <c r="F30" s="2">
        <v>1</v>
      </c>
      <c r="G30" s="2">
        <v>0.85</v>
      </c>
      <c r="H30" s="2">
        <f t="shared" si="0"/>
        <v>47.923657681112509</v>
      </c>
    </row>
    <row r="31" spans="1:8">
      <c r="A31" s="4">
        <f t="shared" si="1"/>
        <v>30</v>
      </c>
      <c r="B31" s="1">
        <f t="shared" si="3"/>
        <v>291.5</v>
      </c>
      <c r="C31" s="1">
        <v>7</v>
      </c>
      <c r="D31" s="4">
        <v>1200</v>
      </c>
      <c r="E31" s="2">
        <f t="shared" si="2"/>
        <v>1.3415672028495693</v>
      </c>
      <c r="F31" s="2">
        <v>1</v>
      </c>
      <c r="G31" s="2">
        <v>0.85</v>
      </c>
      <c r="H31" s="2">
        <f t="shared" si="0"/>
        <v>48.342783865114981</v>
      </c>
    </row>
    <row r="32" spans="1:8">
      <c r="A32" s="4">
        <f t="shared" si="1"/>
        <v>31</v>
      </c>
      <c r="B32" s="1">
        <f t="shared" si="3"/>
        <v>300.25</v>
      </c>
      <c r="C32" s="1">
        <v>7</v>
      </c>
      <c r="D32" s="4">
        <v>1200</v>
      </c>
      <c r="E32" s="2">
        <f t="shared" si="2"/>
        <v>1.3529516524804761</v>
      </c>
      <c r="F32" s="2">
        <v>1</v>
      </c>
      <c r="G32" s="2">
        <v>0.85</v>
      </c>
      <c r="H32" s="2">
        <f t="shared" si="0"/>
        <v>48.753017498406862</v>
      </c>
    </row>
    <row r="33" spans="1:8">
      <c r="A33" s="4">
        <f t="shared" si="1"/>
        <v>32</v>
      </c>
      <c r="B33" s="1">
        <f t="shared" si="3"/>
        <v>309</v>
      </c>
      <c r="C33" s="1">
        <v>7</v>
      </c>
      <c r="D33" s="4">
        <v>1200</v>
      </c>
      <c r="E33" s="2">
        <f t="shared" si="2"/>
        <v>1.3641015284011735</v>
      </c>
      <c r="F33" s="2">
        <v>1</v>
      </c>
      <c r="G33" s="2">
        <v>0.85</v>
      </c>
      <c r="H33" s="2">
        <f t="shared" si="0"/>
        <v>49.154798371263787</v>
      </c>
    </row>
    <row r="34" spans="1:8">
      <c r="A34" s="4">
        <f t="shared" si="1"/>
        <v>33</v>
      </c>
      <c r="B34" s="1">
        <f t="shared" si="3"/>
        <v>317.75</v>
      </c>
      <c r="C34" s="1">
        <v>7</v>
      </c>
      <c r="D34" s="4">
        <v>1200</v>
      </c>
      <c r="E34" s="2">
        <f t="shared" si="2"/>
        <v>1.3750281063193097</v>
      </c>
      <c r="F34" s="2">
        <v>1</v>
      </c>
      <c r="G34" s="2">
        <v>0.85</v>
      </c>
      <c r="H34" s="2">
        <f t="shared" si="0"/>
        <v>49.54853279884955</v>
      </c>
    </row>
    <row r="35" spans="1:8">
      <c r="A35" s="4">
        <f t="shared" si="1"/>
        <v>34</v>
      </c>
      <c r="B35" s="1">
        <f t="shared" si="3"/>
        <v>326.5</v>
      </c>
      <c r="C35" s="1">
        <v>7</v>
      </c>
      <c r="D35" s="4">
        <v>1200</v>
      </c>
      <c r="E35" s="2">
        <f t="shared" si="2"/>
        <v>1.3857418270989013</v>
      </c>
      <c r="F35" s="2">
        <v>1</v>
      </c>
      <c r="G35" s="2">
        <v>0.85</v>
      </c>
      <c r="H35" s="2">
        <f t="shared" si="0"/>
        <v>49.934597013104984</v>
      </c>
    </row>
    <row r="36" spans="1:8">
      <c r="A36" s="4">
        <f t="shared" si="1"/>
        <v>35</v>
      </c>
      <c r="B36" s="1">
        <f t="shared" si="3"/>
        <v>335.25</v>
      </c>
      <c r="C36" s="1">
        <v>7</v>
      </c>
      <c r="D36" s="4">
        <v>1200</v>
      </c>
      <c r="E36" s="2">
        <f t="shared" si="2"/>
        <v>1.3962523791041903</v>
      </c>
      <c r="F36" s="2">
        <v>1</v>
      </c>
      <c r="G36" s="2">
        <v>0.85</v>
      </c>
      <c r="H36" s="2">
        <f t="shared" si="0"/>
        <v>50.313340129972694</v>
      </c>
    </row>
    <row r="37" spans="1:8">
      <c r="A37" s="4">
        <f t="shared" si="1"/>
        <v>36</v>
      </c>
      <c r="B37" s="1">
        <f t="shared" si="3"/>
        <v>344</v>
      </c>
      <c r="C37" s="1">
        <v>7</v>
      </c>
      <c r="D37" s="4">
        <v>1200</v>
      </c>
      <c r="E37" s="2">
        <f t="shared" si="2"/>
        <v>1.406568770500888</v>
      </c>
      <c r="F37" s="2">
        <v>1</v>
      </c>
      <c r="G37" s="2">
        <v>0.85</v>
      </c>
      <c r="H37" s="2">
        <f t="shared" si="0"/>
        <v>50.685086754740482</v>
      </c>
    </row>
    <row r="38" spans="1:8">
      <c r="A38" s="4">
        <f t="shared" si="1"/>
        <v>37</v>
      </c>
      <c r="B38" s="1">
        <f t="shared" si="3"/>
        <v>352.75</v>
      </c>
      <c r="C38" s="1">
        <v>7</v>
      </c>
      <c r="D38" s="4">
        <v>1200</v>
      </c>
      <c r="E38" s="2">
        <f t="shared" si="2"/>
        <v>1.4166993929620662</v>
      </c>
      <c r="F38" s="2">
        <v>1</v>
      </c>
      <c r="G38" s="2">
        <v>0.85</v>
      </c>
      <c r="H38" s="2">
        <f t="shared" si="0"/>
        <v>51.050139277655148</v>
      </c>
    </row>
    <row r="39" spans="1:8">
      <c r="A39" s="4">
        <f t="shared" si="1"/>
        <v>38</v>
      </c>
      <c r="B39" s="1">
        <f t="shared" si="3"/>
        <v>361.5</v>
      </c>
      <c r="C39" s="1">
        <v>7</v>
      </c>
      <c r="D39" s="4">
        <v>1200</v>
      </c>
      <c r="E39" s="2">
        <f t="shared" si="2"/>
        <v>1.4266520779868945</v>
      </c>
      <c r="F39" s="2">
        <v>1</v>
      </c>
      <c r="G39" s="2">
        <v>0.85</v>
      </c>
      <c r="H39" s="2">
        <f t="shared" si="0"/>
        <v>51.408779903343429</v>
      </c>
    </row>
    <row r="40" spans="1:8">
      <c r="A40" s="4">
        <f t="shared" si="1"/>
        <v>39</v>
      </c>
      <c r="B40" s="1">
        <f t="shared" si="3"/>
        <v>370.25</v>
      </c>
      <c r="C40" s="1">
        <v>7</v>
      </c>
      <c r="D40" s="4">
        <v>1200</v>
      </c>
      <c r="E40" s="2">
        <f t="shared" si="2"/>
        <v>1.4364341468456598</v>
      </c>
      <c r="F40" s="2">
        <v>1</v>
      </c>
      <c r="G40" s="2">
        <v>0.85</v>
      </c>
      <c r="H40" s="2">
        <f t="shared" si="0"/>
        <v>51.761272450558742</v>
      </c>
    </row>
    <row r="41" spans="1:8">
      <c r="A41" s="4">
        <f t="shared" si="1"/>
        <v>40</v>
      </c>
      <c r="B41" s="1">
        <f t="shared" si="3"/>
        <v>379</v>
      </c>
      <c r="C41" s="1">
        <v>7</v>
      </c>
      <c r="D41" s="4">
        <v>1200</v>
      </c>
      <c r="E41" s="2">
        <f t="shared" si="2"/>
        <v>1.4460524550049516</v>
      </c>
      <c r="F41" s="2">
        <v>1</v>
      </c>
      <c r="G41" s="2">
        <v>0.85</v>
      </c>
      <c r="H41" s="2">
        <f t="shared" si="0"/>
        <v>52.107863953023219</v>
      </c>
    </row>
    <row r="42" spans="1:8">
      <c r="A42" s="4">
        <f t="shared" si="1"/>
        <v>41</v>
      </c>
      <c r="B42" s="1">
        <f t="shared" si="3"/>
        <v>387.75</v>
      </c>
      <c r="C42" s="1">
        <v>7</v>
      </c>
      <c r="D42" s="4">
        <v>1200</v>
      </c>
      <c r="E42" s="2">
        <f t="shared" si="2"/>
        <v>1.455513431755568</v>
      </c>
      <c r="F42" s="2">
        <v>1</v>
      </c>
      <c r="G42" s="2">
        <v>0.85</v>
      </c>
      <c r="H42" s="2">
        <f t="shared" si="0"/>
        <v>52.44878608740192</v>
      </c>
    </row>
    <row r="43" spans="1:8">
      <c r="A43" s="4">
        <f t="shared" si="1"/>
        <v>42</v>
      </c>
      <c r="B43" s="1">
        <f t="shared" si="3"/>
        <v>396.5</v>
      </c>
      <c r="C43" s="1">
        <v>7</v>
      </c>
      <c r="D43" s="4">
        <v>1200</v>
      </c>
      <c r="E43" s="2">
        <f t="shared" si="2"/>
        <v>1.4648231156570322</v>
      </c>
      <c r="F43" s="2">
        <v>1</v>
      </c>
      <c r="G43" s="2">
        <v>0.85</v>
      </c>
      <c r="H43" s="2">
        <f t="shared" si="0"/>
        <v>52.784256450530265</v>
      </c>
    </row>
    <row r="44" spans="1:8">
      <c r="A44" s="4">
        <f t="shared" si="1"/>
        <v>43</v>
      </c>
      <c r="B44" s="1">
        <f t="shared" si="3"/>
        <v>405.25</v>
      </c>
      <c r="C44" s="1">
        <v>7</v>
      </c>
      <c r="D44" s="4">
        <v>1200</v>
      </c>
      <c r="E44" s="2">
        <f t="shared" si="2"/>
        <v>1.4739871863223291</v>
      </c>
      <c r="F44" s="2">
        <v>1</v>
      </c>
      <c r="G44" s="2">
        <v>0.85</v>
      </c>
      <c r="H44" s="2">
        <f t="shared" si="0"/>
        <v>53.114479704763149</v>
      </c>
    </row>
    <row r="45" spans="1:8">
      <c r="A45" s="3" t="s">
        <v>3</v>
      </c>
      <c r="B45" s="1">
        <v>418</v>
      </c>
      <c r="C45" s="1">
        <v>7</v>
      </c>
      <c r="D45" s="4">
        <v>1200</v>
      </c>
      <c r="E45" s="2">
        <f t="shared" si="2"/>
        <v>1.4870908320581866</v>
      </c>
      <c r="F45" s="2">
        <v>1</v>
      </c>
      <c r="G45" s="2">
        <v>0.85</v>
      </c>
      <c r="H45" s="2">
        <f t="shared" si="0"/>
        <v>53.586663813250645</v>
      </c>
    </row>
    <row r="46" spans="1:8">
      <c r="A46" s="3" t="s">
        <v>4</v>
      </c>
      <c r="B46" s="1">
        <v>445.25</v>
      </c>
      <c r="C46" s="1">
        <v>7</v>
      </c>
      <c r="D46" s="4">
        <v>1200</v>
      </c>
      <c r="E46" s="2">
        <f t="shared" si="2"/>
        <v>1.5141676614623136</v>
      </c>
      <c r="F46" s="2">
        <v>1</v>
      </c>
      <c r="G46" s="2">
        <v>0.85</v>
      </c>
      <c r="H46" s="2">
        <f t="shared" si="0"/>
        <v>54.562365447023431</v>
      </c>
    </row>
    <row r="49" spans="1:2">
      <c r="A49" s="4" t="s">
        <v>10</v>
      </c>
    </row>
    <row r="50" spans="1:2">
      <c r="A50" s="4" t="s">
        <v>11</v>
      </c>
      <c r="B50" s="1">
        <v>1.1499999999999999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PSUAE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cms486</dc:creator>
  <cp:lastModifiedBy>cms486</cp:lastModifiedBy>
  <dcterms:created xsi:type="dcterms:W3CDTF">2007-09-29T20:37:33Z</dcterms:created>
  <dcterms:modified xsi:type="dcterms:W3CDTF">2007-09-29T21:42:25Z</dcterms:modified>
</cp:coreProperties>
</file>